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4.08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<sst xmlns="http://schemas.openxmlformats.org/spreadsheetml/2006/main" count="154" uniqueCount="34">
  <si>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</si>
  <si>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</si>
  <si>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</si>
  <si>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</si>
  <si>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</si>
  <si>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</si>
  <si>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</si>
  <si>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</si>
  <si>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</si>
  <si>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</si>
  <si>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</si>
  <si>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</si>
  <si>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</si>
  <si>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</si>
  <si>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</si>
  <si>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</si>
  <si>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</si>
  <si>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</si>
  <si>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</si>
  <si>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</si>
  <si>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</si>
  <si>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</si>
  <si>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</si>
  <si>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</si>
  <si>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</si>
  <si>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</si>
  <si>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</si>
  <si>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</si>
  <si>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</si>
  <si>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</si>
  <si>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</si>
  <si>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</si>
  <si>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</si>
  <si>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05.08.2015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</si>
</sst>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C17" sqref="C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</row>
    <row r="2" spans="1:24" ht="42.75" customHeight="1" thickBot="1">
      <c r="A2" s="144" t="s">
        <v>1</v>
      </c>
      <c r="B2" s="147" t="s">
        <v>2</v>
      </c>
      <c r="C2" s="148"/>
      <c r="D2" s="149"/>
      <c r="E2" s="153" t="s">
        <v>4</v>
      </c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28</v>
      </c>
      <c r="V2" s="125" t="s">
        <v>29</v>
      </c>
      <c r="W2" s="125" t="s">
        <v>8</v>
      </c>
      <c r="X2" s="125" t="s">
        <v>30</v>
      </c>
    </row>
    <row r="3" spans="1:24" ht="42.75" customHeight="1" thickBot="1">
      <c r="A3" s="145"/>
      <c r="B3" s="150"/>
      <c r="C3" s="151"/>
      <c r="D3" s="152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8"/>
      <c r="V3" s="115"/>
      <c r="W3" s="115"/>
      <c r="X3" s="115"/>
    </row>
    <row r="4" spans="1:24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9"/>
      <c r="V4" s="116"/>
      <c r="W4" s="116"/>
      <c r="X4" s="116"/>
    </row>
    <row r="5" spans="1:24" s="95" customFormat="1" ht="61.5" customHeight="1">
      <c r="A5" s="90" t="s">
        <v>26</v>
      </c>
      <c r="B5" s="94">
        <v>2721</v>
      </c>
      <c r="C5" s="63">
        <v>1733</v>
      </c>
      <c r="D5" s="64">
        <f aca="true" t="shared" si="0" ref="D5:D10">C5/B5*100</f>
        <v>63.689819919147375</v>
      </c>
      <c r="E5" s="65">
        <v>1203</v>
      </c>
      <c r="F5" s="66">
        <v>661</v>
      </c>
      <c r="G5" s="67">
        <f aca="true" t="shared" si="1" ref="G5:G10">F5/E5*100</f>
        <v>54.945968412302584</v>
      </c>
      <c r="H5" s="64">
        <f aca="true" t="shared" si="2" ref="H5:H10">F5*0.45</f>
        <v>297.45</v>
      </c>
      <c r="I5" s="65">
        <v>8955</v>
      </c>
      <c r="J5" s="66">
        <v>7940</v>
      </c>
      <c r="K5" s="67">
        <f aca="true" t="shared" si="3" ref="K5:K10">J5/I5*100</f>
        <v>88.66554997208263</v>
      </c>
      <c r="L5" s="64">
        <f aca="true" t="shared" si="4" ref="L5:L10">J5*0.32</f>
        <v>2540.8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82.27921326648669</v>
      </c>
      <c r="V5" s="68">
        <f>H5+L5+P5+T5</f>
        <v>3594.25</v>
      </c>
      <c r="W5" s="69">
        <v>1646</v>
      </c>
      <c r="X5" s="70">
        <f>V5/W5*10</f>
        <v>21.836269744835967</v>
      </c>
    </row>
    <row r="6" spans="1:24" s="95" customFormat="1" ht="67.5" customHeight="1">
      <c r="A6" s="91" t="s">
        <v>27</v>
      </c>
      <c r="B6" s="96">
        <v>3879</v>
      </c>
      <c r="C6" s="71">
        <v>2580</v>
      </c>
      <c r="D6" s="64">
        <f t="shared" si="0"/>
        <v>66.51198762567671</v>
      </c>
      <c r="E6" s="72">
        <v>1430</v>
      </c>
      <c r="F6" s="73">
        <v>1328</v>
      </c>
      <c r="G6" s="67">
        <f t="shared" si="1"/>
        <v>92.86713286713287</v>
      </c>
      <c r="H6" s="64">
        <f t="shared" si="2"/>
        <v>597.6</v>
      </c>
      <c r="I6" s="72">
        <v>12025</v>
      </c>
      <c r="J6" s="73">
        <v>10726</v>
      </c>
      <c r="K6" s="67">
        <f t="shared" si="3"/>
        <v>89.1975051975052</v>
      </c>
      <c r="L6" s="64">
        <f t="shared" si="4"/>
        <v>3432.32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78.91643709825527</v>
      </c>
      <c r="V6" s="68">
        <f>H6+L6+P6+T6</f>
        <v>4954.04</v>
      </c>
      <c r="W6" s="74">
        <v>2000</v>
      </c>
      <c r="X6" s="70">
        <f>V6/W6*10</f>
        <v>24.7702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221</v>
      </c>
      <c r="G8" s="67">
        <f t="shared" si="1"/>
        <v>44.2</v>
      </c>
      <c r="H8" s="64">
        <f t="shared" si="2"/>
        <v>99.45</v>
      </c>
      <c r="I8" s="72">
        <v>8780</v>
      </c>
      <c r="J8" s="73">
        <v>3319</v>
      </c>
      <c r="K8" s="67">
        <f t="shared" si="3"/>
        <v>37.80182232346242</v>
      </c>
      <c r="L8" s="64">
        <f t="shared" si="4"/>
        <v>1062.08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99</v>
      </c>
      <c r="S8" s="67">
        <f>R8/Q8*100</f>
        <v>33</v>
      </c>
      <c r="T8" s="64">
        <f>R8*0.85</f>
        <v>84.14999999999999</v>
      </c>
      <c r="U8" s="68">
        <f t="shared" si="7"/>
        <v>41.749068322981365</v>
      </c>
      <c r="V8" s="68">
        <f>H8+L8+P8+T8</f>
        <v>2103.02</v>
      </c>
      <c r="W8" s="74">
        <v>1961</v>
      </c>
      <c r="X8" s="70">
        <f>V8/W8*10</f>
        <v>10.72422233554309</v>
      </c>
    </row>
    <row r="9" spans="1:24" s="95" customFormat="1" ht="39" customHeight="1" thickBot="1">
      <c r="A9" s="93" t="s">
        <v>32</v>
      </c>
      <c r="B9" s="99">
        <v>2500</v>
      </c>
      <c r="C9" s="82">
        <v>1645</v>
      </c>
      <c r="D9" s="83">
        <f t="shared" si="0"/>
        <v>65.8</v>
      </c>
      <c r="E9" s="84">
        <v>1100</v>
      </c>
      <c r="F9" s="109">
        <v>368</v>
      </c>
      <c r="G9" s="85">
        <f t="shared" si="1"/>
        <v>33.45454545454545</v>
      </c>
      <c r="H9" s="64">
        <f t="shared" si="2"/>
        <v>165.6</v>
      </c>
      <c r="I9" s="84">
        <v>4000</v>
      </c>
      <c r="J9" s="109">
        <v>3802</v>
      </c>
      <c r="K9" s="85">
        <f t="shared" si="3"/>
        <v>95.05</v>
      </c>
      <c r="L9" s="83">
        <f t="shared" si="4"/>
        <v>1216.64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88.28571428571429</v>
      </c>
      <c r="V9" s="87">
        <f>H9+L9+P9+T9</f>
        <v>2300.24</v>
      </c>
      <c r="W9" s="88">
        <v>930</v>
      </c>
      <c r="X9" s="89">
        <f>V9/W9*10</f>
        <v>24.733763440860216</v>
      </c>
    </row>
    <row r="10" spans="1:24" s="107" customFormat="1" ht="48" customHeight="1" thickBot="1">
      <c r="A10" s="100" t="s">
        <v>17</v>
      </c>
      <c r="B10" s="101">
        <f>SUM(B5:B9)</f>
        <v>15200</v>
      </c>
      <c r="C10" s="102">
        <f>SUM(C5:C9)</f>
        <v>8171</v>
      </c>
      <c r="D10" s="103">
        <f t="shared" si="0"/>
        <v>53.75657894736842</v>
      </c>
      <c r="E10" s="112">
        <f>SUM(E5:E9)</f>
        <v>4733</v>
      </c>
      <c r="F10" s="102">
        <f>SUM(F5:F9)</f>
        <v>2824</v>
      </c>
      <c r="G10" s="104">
        <f t="shared" si="1"/>
        <v>59.666173674202405</v>
      </c>
      <c r="H10" s="104">
        <f t="shared" si="2"/>
        <v>1270.8</v>
      </c>
      <c r="I10" s="101">
        <f>SUM(I5:I9)</f>
        <v>36760</v>
      </c>
      <c r="J10" s="102">
        <f>SUM(J5:J9)</f>
        <v>25787</v>
      </c>
      <c r="K10" s="113">
        <f t="shared" si="3"/>
        <v>70.14961915125136</v>
      </c>
      <c r="L10" s="103">
        <f t="shared" si="4"/>
        <v>8251.84</v>
      </c>
      <c r="M10" s="111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05">
        <f>SUM(R8:R9)</f>
        <v>99</v>
      </c>
      <c r="S10" s="104">
        <f>SUM(S8:S9)</f>
        <v>33</v>
      </c>
      <c r="T10" s="103">
        <f>R10*0.85</f>
        <v>84.14999999999999</v>
      </c>
      <c r="U10" s="106">
        <f t="shared" si="7"/>
        <v>67.87465833148059</v>
      </c>
      <c r="V10" s="110">
        <f>SUM(V5:V9)</f>
        <v>13780.810000000001</v>
      </c>
      <c r="W10" s="114">
        <f>SUM(W5:W9)</f>
        <v>6537</v>
      </c>
      <c r="X10" s="108">
        <f>V10/W10*10</f>
        <v>21.08124521951966</v>
      </c>
    </row>
    <row r="14" ht="12" customHeight="1"/>
  </sheetData>
  <mergeCells count="12"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2015-08-05T06:10:59Z</dcterms:modified>
  <cp:category/>
  <cp:version/>
  <cp:contentType/>
  <cp:contentStatus/>
</cp:coreProperties>
</file>